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下达资金文件附表" sheetId="1" r:id="rId1"/>
  </sheets>
  <definedNames>
    <definedName name="_xlnm._FilterDatabase">'下达资金文件附表'!$A$3:$N$4</definedName>
    <definedName name="_xlnm.Print_Titles" localSheetId="0">'下达资金文件附表'!$3:$3</definedName>
    <definedName name="_xlnm.Print_Titles">'下达资金文件附表'!$3:$3</definedName>
  </definedNames>
  <calcPr fullCalcOnLoad="1"/>
</workbook>
</file>

<file path=xl/sharedStrings.xml><?xml version="1.0" encoding="utf-8"?>
<sst xmlns="http://schemas.openxmlformats.org/spreadsheetml/2006/main" count="15" uniqueCount="15">
  <si>
    <t>2019年省级城乡义务教育补助资金分配表</t>
  </si>
  <si>
    <t>单位：元</t>
  </si>
  <si>
    <t>市县名称</t>
  </si>
  <si>
    <t>预算代码</t>
  </si>
  <si>
    <t>省贫县</t>
  </si>
  <si>
    <t>学生人数小于2000地区</t>
  </si>
  <si>
    <t>农村小学人数</t>
  </si>
  <si>
    <t>按100天计算所需金额(万元)</t>
  </si>
  <si>
    <t>第一次下达资金（万元）</t>
  </si>
  <si>
    <t>应下达</t>
  </si>
  <si>
    <t>第二次下达2434万元</t>
  </si>
  <si>
    <t>农村小学生营养改善计划扩大地方试点资金</t>
  </si>
  <si>
    <t>家庭经济困难非寄宿学生生活补助经费</t>
  </si>
  <si>
    <t>合计</t>
  </si>
  <si>
    <t>霸州市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</si>
</sst>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Arial"/>
      <family val="2"/>
    </font>
    <font>
      <b/>
      <sz val="16"/>
      <name val="宋体"/>
      <family val="0"/>
    </font>
    <font>
      <sz val="12"/>
      <name val="宋体"/>
      <family val="0"/>
    </font>
    <font>
      <sz val="12"/>
      <name val="黑体"/>
      <family val="0"/>
    </font>
    <font>
      <sz val="12"/>
      <color indexed="8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</cellStyleXfs>
  <cellXfs count="12">
    <xf numFmtId="0" fontId="0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A1">
      <selection activeCell="Y1" sqref="Y1"/>
    </sheetView>
  </sheetViews>
  <sheetFormatPr defaultColWidth="9.140625" defaultRowHeight="14.25" customHeight="1"/>
  <cols>
    <col min="1" max="1" width="27.28125" style="2" customWidth="1"/>
    <col min="2" max="2" width="13.421875" style="1" customWidth="1"/>
    <col min="3" max="4" width="13.421875" style="1" hidden="1" customWidth="1"/>
    <col min="5" max="5" width="11.7109375" style="1" hidden="1" customWidth="1"/>
    <col min="6" max="6" width="9.8515625" style="1" hidden="1" customWidth="1"/>
    <col min="7" max="7" width="19.7109375" style="1" hidden="1" customWidth="1"/>
    <col min="8" max="8" width="14.140625" style="1" hidden="1" customWidth="1"/>
    <col min="9" max="9" width="14.28125" style="1" hidden="1" customWidth="1"/>
    <col min="10" max="10" width="11.421875" style="1" hidden="1" customWidth="1"/>
    <col min="11" max="11" width="13.00390625" style="2" hidden="1" customWidth="1"/>
    <col min="12" max="12" width="19.7109375" style="2" customWidth="1"/>
    <col min="13" max="13" width="20.7109375" style="2" customWidth="1"/>
    <col min="14" max="14" width="12.57421875" style="2" customWidth="1"/>
    <col min="15" max="16384" width="10.28125" style="2" customWidth="1"/>
  </cols>
  <sheetData>
    <row r="1" spans="1:14" ht="56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ht="14.25" customHeight="1">
      <c r="N2" s="2" t="s">
        <v>1</v>
      </c>
    </row>
    <row r="3" spans="1:14" ht="47.25" customHeight="1">
      <c r="A3" s="3" t="s">
        <v>2</v>
      </c>
      <c r="B3" s="3" t="s">
        <v>3</v>
      </c>
      <c r="C3" s="3"/>
      <c r="D3" s="3"/>
      <c r="E3" s="3" t="s">
        <v>4</v>
      </c>
      <c r="F3" s="4" t="s">
        <v>5</v>
      </c>
      <c r="G3" s="3" t="s">
        <v>6</v>
      </c>
      <c r="H3" s="4" t="s">
        <v>7</v>
      </c>
      <c r="I3" s="4" t="s">
        <v>8</v>
      </c>
      <c r="J3" s="3" t="s">
        <v>9</v>
      </c>
      <c r="K3" s="4" t="s">
        <v>10</v>
      </c>
      <c r="L3" s="4" t="s">
        <v>11</v>
      </c>
      <c r="M3" s="5" t="s">
        <v>12</v>
      </c>
      <c r="N3" s="6" t="s">
        <v>13</v>
      </c>
    </row>
    <row r="4" spans="1:14" ht="14.25" customHeight="1">
      <c r="A4" s="7" t="s">
        <v>14</v>
      </c>
      <c r="B4" s="7">
        <v>131081</v>
      </c>
      <c r="C4" s="7">
        <v>1</v>
      </c>
      <c r="D4" s="7">
        <v>1</v>
      </c>
      <c r="E4" s="7"/>
      <c r="F4" s="7"/>
      <c r="G4" s="7">
        <v>57478</v>
      </c>
      <c r="H4" s="7">
        <f>ROUND(G4*500*0.5*0.5/10000,0)</f>
        <v>718</v>
      </c>
      <c r="I4" s="7">
        <f>ROUND(H4*0.86106,0)</f>
        <v>618</v>
      </c>
      <c r="J4" s="7">
        <f>H4-I4</f>
        <v>100</v>
      </c>
      <c r="K4" s="8">
        <f>ROUND(J4*0.383720931,0)</f>
        <v>38</v>
      </c>
      <c r="L4" s="9">
        <f>H4-I4-K4</f>
        <v>62</v>
      </c>
      <c r="M4" s="10">
        <v>3</v>
      </c>
      <c r="N4" s="10">
        <f>L4+M4</f>
        <v>65</v>
      </c>
    </row>
  </sheetData>
  <mergeCells count="1">
    <mergeCell ref="A1:N1"/>
  </mergeCells>
  <printOptions horizontalCentered="1"/>
  <pageMargins left="0.6979166666666666" right="0.6979166666666666" top="0.75" bottom="0.75" header="0.2916666666666667" footer="0.2916666666666667"/>
  <pageSetup firstPageNumber="1" useFirstPageNumber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000000</cp:lastModifiedBy>
  <cp:lastPrinted>2019-07-16T07:17:39Z</cp:lastPrinted>
  <dcterms:modified xsi:type="dcterms:W3CDTF">2019-07-16T07:17:42Z</dcterms:modified>
  <cp:category/>
  <cp:version/>
  <cp:contentType/>
  <cp:contentStatus/>
</cp:coreProperties>
</file>